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VT\VT 2021\052\1 výzva\"/>
    </mc:Choice>
  </mc:AlternateContent>
  <xr:revisionPtr revIDLastSave="0" documentId="13_ncr:1_{6356B0F0-FA7D-4FCF-99C1-2692D8B4E707}" xr6:coauthVersionLast="36" xr6:coauthVersionMax="36" xr10:uidLastSave="{00000000-0000-0000-0000-000000000000}"/>
  <bookViews>
    <workbookView xWindow="0" yWindow="0" windowWidth="21570" windowHeight="708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S9" i="1"/>
  <c r="T9" i="1"/>
  <c r="P8" i="1"/>
  <c r="P9" i="1"/>
  <c r="S7" i="1" l="1"/>
  <c r="T7" i="1"/>
  <c r="P7" i="1"/>
  <c r="Q12" i="1" l="1"/>
  <c r="R12" i="1" l="1"/>
</calcChain>
</file>

<file path=xl/sharedStrings.xml><?xml version="1.0" encoding="utf-8"?>
<sst xmlns="http://schemas.openxmlformats.org/spreadsheetml/2006/main" count="51" uniqueCount="45">
  <si>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</si>
  <si>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</si>
  <si>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</si>
  <si>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</si>
  <si>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</si>
  <si>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</si>
  <si>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</si>
  <si>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</si>
  <si>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</si>
  <si>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</si>
  <si>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</si>
  <si>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</si>
  <si>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30237270-2 - Pouzdra na přenosné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</si>
  <si>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</si>
  <si>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</si>
  <si>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</si>
  <si>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</si>
  <si>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</si>
  <si>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</si>
  <si>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</si>
  <si>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</si>
  <si>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</si>
  <si>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</si>
  <si>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</si>
  <si>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</si>
  <si>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</si>
  <si>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</si>
  <si>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</si>
  <si>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</si>
  <si>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</si>
  <si>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</si>
  <si>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</si>
  <si>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>Mgr. Šárka Mudrová, 
Tel.: 37763 5603, 
725 807 715</t>
  </si>
  <si>
    <t>Univerzitní 14, 
301 00 Plzeň, 
Katedra tělesné výchovy a sportu -
budova tělocvičny UT - místnost UT 207</t>
  </si>
  <si>
    <t xml:space="preserve">Příloha č. 2 Kupní smlouvy - technická specifikace
Výpočetní technika (III.) 052 - 2021 </t>
  </si>
  <si>
    <t>Obal na notebook</t>
  </si>
  <si>
    <t>Notebook 15,6"</t>
  </si>
  <si>
    <t>CPU: min. 6 jader, výkon min. 11 250 bodů v PassMark.
Displej: 15,6" s rozlišením min. FHD 1920x1080, antireflexní nebo matný, IPS.
RAM: min. 8GB DDR4, musí zůstat 1 volný slot pro budoucí rozšíření.
Pevný disk: 1x min. 256 GB PCIe NVMe SSD + 1x min. 1TB HDD.
Porty: min. 3x USB 2.0/3.0/3.1/3.2 + 1x USB Type-C, HDMI, RJ-45.
Klávesnice: CZ podsvícená s numerickým blokem.
Čtečka otisků prstů, HD kamera.
Bezdrátová konektivita: Wi-Fi 802.11ax + BT 5.0.
Možnost stažení aktuálních ovladačů a kontroly stavu záruky na webu výrobce na základě zadání sériového čísla. 
OS: MS Windows PRO nebo home 64-bit - OS Windows požadujeme z důvodu kompatibility s interními aplikacemi ZČU (Stag, Magion,...).  
Hmotnost: max. 2kg.
Kapacita baterie: min. 45Wh.
Záruka: min. 2 roky.</t>
  </si>
  <si>
    <t>Ochranné voděodolné pouzdro kompatibilní k pol.č. 1 Notebook 15,6". 
Pouzdro vybaveno měkkou polstrovanou kapsou s bočním otevíráním, zadní přihrádkou pro uložení dokumentů, pohodlným držadlem.</t>
  </si>
  <si>
    <t>Notebook 14"</t>
  </si>
  <si>
    <t>Záruka na zboží min. 36 měsíců, servis NBD on site.</t>
  </si>
  <si>
    <t>Pokud financováno z projektových prostředků, pak ŘEŠITEL uvede: NÁZEV A ČÍSLO DOTAČNÍHO PROJEKTU</t>
  </si>
  <si>
    <t>Václav Havlíček,
Tel.: 735 715 988, 
havlic@civ.zcu.cz</t>
  </si>
  <si>
    <t>Univerzitní 20,
301 00 Plzeň,
Centrum informatizace a výpočetní techniky (CIV) -
Odbor Infrastruktury ICT,
místnost UI 418</t>
  </si>
  <si>
    <t>Provedení notebooku klasické.
Výkon procesoru v Passmark CPU více než 6 850 bodů (platné ke dni 19.1.2021), minimálně 4 jádra.
Operační paměť minimálně 8 GB.
Disk SATA SSD disk o kapacitě minimálně 250 GB.
Integrovaná wifi karta.
Display Full HD 14" s rozlišením 1920x1080 provedení matné.
Webkamera a mikrofon.
Síťová karta 1 Gb/s Ethernet s podporou PXE.
Konktor RJ-45 integerovaný přímo na těle NTB.
Mminimálně 3x USB port (alespoň 2x USB 3.0).
Napájecí adaptér nesmí být přes USB-C.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</si>
</sst>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/>
    <xf numFmtId="0" fontId="16" fillId="0" borderId="0"/>
    <xf numFmtId="0" fontId="6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left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12" fillId="4" borderId="5" xfId="0" applyFont="1" applyFill="1" applyBorder="1" applyAlignment="1" applyProtection="1">
      <alignment horizontal="center" vertical="center" wrapText="1"/>
      <protection locked="0"/>
    </xf>
    <xf numFmtId="0" fontId="12" fillId="4" borderId="18" xfId="0" applyFont="1" applyFill="1" applyBorder="1" applyAlignment="1" applyProtection="1">
      <alignment horizontal="center" vertical="center" wrapTex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3218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3218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3387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3225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2147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1976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5445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3174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1982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6723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5079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1982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1982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8466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1881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1881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1977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5445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3174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1982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1982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1982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8466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1977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5445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3174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1982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1982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1982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8466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1977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5445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1982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1882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8466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1977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5445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3174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1982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4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4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8466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1977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5079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1901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3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1904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8466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2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3387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1343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3388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2148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1345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1901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8466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3176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3176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1494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2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3387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1905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3174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1982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1882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1977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1983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2837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5080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3459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1977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1982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1882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1979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6723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1884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157328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223225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3174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1982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1882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1977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157328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223225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223225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157328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5445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3174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1982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1982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157328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223225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223225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157328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3174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1982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1882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1977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1983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2837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5080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3459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1977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1982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1882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1979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6723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1884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157328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223225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223225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3459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3388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3466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8466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3465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3174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6721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3461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6724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6724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3387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6719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6725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3388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6724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1904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3464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6723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6724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6725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3388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6723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3174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2177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1882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2171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1977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6724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1983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2837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3459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1977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1982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1882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1979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2174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157328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64" zoomScaleNormal="64" workbookViewId="0">
      <selection activeCell="F3" sqref="F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4.42578125" style="1" customWidth="1"/>
    <col min="4" max="4" width="12.28515625" style="2" customWidth="1"/>
    <col min="5" max="5" width="10.5703125" style="3" customWidth="1"/>
    <col min="6" max="6" width="113.14062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28.7109375" style="5" hidden="1" customWidth="1"/>
    <col min="12" max="12" width="31" style="5" customWidth="1"/>
    <col min="13" max="13" width="31.85546875" style="5" customWidth="1"/>
    <col min="14" max="14" width="47" style="4" customWidth="1"/>
    <col min="15" max="15" width="26" style="4" customWidth="1"/>
    <col min="16" max="16" width="16.57031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7.140625" style="5" hidden="1" customWidth="1"/>
    <col min="22" max="22" width="42.5703125" style="6" customWidth="1"/>
    <col min="23" max="16384" width="9.140625" style="5"/>
  </cols>
  <sheetData>
    <row r="1" spans="1:22" ht="40.9" customHeight="1" x14ac:dyDescent="0.25">
      <c r="B1" s="82" t="s">
        <v>34</v>
      </c>
      <c r="C1" s="83"/>
      <c r="D1" s="8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0" t="s">
        <v>2</v>
      </c>
      <c r="H5" s="91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27</v>
      </c>
      <c r="I6" s="40" t="s">
        <v>16</v>
      </c>
      <c r="J6" s="39" t="s">
        <v>17</v>
      </c>
      <c r="K6" s="39" t="s">
        <v>41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80" t="s">
        <v>7</v>
      </c>
      <c r="T6" s="44" t="s">
        <v>8</v>
      </c>
      <c r="U6" s="41" t="s">
        <v>22</v>
      </c>
      <c r="V6" s="41" t="s">
        <v>23</v>
      </c>
    </row>
    <row r="7" spans="1:22" ht="231" customHeight="1" thickTop="1" x14ac:dyDescent="0.25">
      <c r="A7" s="20"/>
      <c r="B7" s="48">
        <v>1</v>
      </c>
      <c r="C7" s="64" t="s">
        <v>36</v>
      </c>
      <c r="D7" s="49">
        <v>1</v>
      </c>
      <c r="E7" s="50" t="s">
        <v>30</v>
      </c>
      <c r="F7" s="65" t="s">
        <v>37</v>
      </c>
      <c r="G7" s="102"/>
      <c r="H7" s="105"/>
      <c r="I7" s="84" t="s">
        <v>26</v>
      </c>
      <c r="J7" s="86" t="s">
        <v>31</v>
      </c>
      <c r="K7" s="86"/>
      <c r="L7" s="55"/>
      <c r="M7" s="88" t="s">
        <v>32</v>
      </c>
      <c r="N7" s="88" t="s">
        <v>33</v>
      </c>
      <c r="O7" s="92">
        <v>21</v>
      </c>
      <c r="P7" s="51">
        <f>D7*Q7</f>
        <v>17000</v>
      </c>
      <c r="Q7" s="52">
        <v>17000</v>
      </c>
      <c r="R7" s="107"/>
      <c r="S7" s="53">
        <f>D7*R7</f>
        <v>0</v>
      </c>
      <c r="T7" s="54" t="str">
        <f t="shared" ref="T7" si="0">IF(ISNUMBER(R7), IF(R7&gt;Q7,"NEVYHOVUJE","VYHOVUJE")," ")</f>
        <v xml:space="preserve"> </v>
      </c>
      <c r="U7" s="86"/>
      <c r="V7" s="50" t="s">
        <v>11</v>
      </c>
    </row>
    <row r="8" spans="1:22" ht="81" customHeight="1" thickBot="1" x14ac:dyDescent="0.3">
      <c r="A8" s="20"/>
      <c r="B8" s="56">
        <v>2</v>
      </c>
      <c r="C8" s="57" t="s">
        <v>35</v>
      </c>
      <c r="D8" s="58">
        <v>1</v>
      </c>
      <c r="E8" s="81" t="s">
        <v>30</v>
      </c>
      <c r="F8" s="66" t="s">
        <v>38</v>
      </c>
      <c r="G8" s="103"/>
      <c r="H8" s="78"/>
      <c r="I8" s="85"/>
      <c r="J8" s="87"/>
      <c r="K8" s="87"/>
      <c r="L8" s="59"/>
      <c r="M8" s="89"/>
      <c r="N8" s="89"/>
      <c r="O8" s="93"/>
      <c r="P8" s="60">
        <f>D8*Q8</f>
        <v>500</v>
      </c>
      <c r="Q8" s="61">
        <v>500</v>
      </c>
      <c r="R8" s="108"/>
      <c r="S8" s="62">
        <f>D8*R8</f>
        <v>0</v>
      </c>
      <c r="T8" s="63" t="str">
        <f t="shared" ref="T8:T9" si="1">IF(ISNUMBER(R8), IF(R8&gt;Q8,"NEVYHOVUJE","VYHOVUJE")," ")</f>
        <v xml:space="preserve"> </v>
      </c>
      <c r="U8" s="87"/>
      <c r="V8" s="81" t="s">
        <v>12</v>
      </c>
    </row>
    <row r="9" spans="1:22" ht="346.15" customHeight="1" thickBot="1" x14ac:dyDescent="0.3">
      <c r="A9" s="20"/>
      <c r="B9" s="67">
        <v>3</v>
      </c>
      <c r="C9" s="76" t="s">
        <v>39</v>
      </c>
      <c r="D9" s="68">
        <v>1</v>
      </c>
      <c r="E9" s="69" t="s">
        <v>30</v>
      </c>
      <c r="F9" s="70" t="s">
        <v>44</v>
      </c>
      <c r="G9" s="104"/>
      <c r="H9" s="106"/>
      <c r="I9" s="76" t="s">
        <v>26</v>
      </c>
      <c r="J9" s="69" t="s">
        <v>31</v>
      </c>
      <c r="K9" s="69"/>
      <c r="L9" s="77" t="s">
        <v>40</v>
      </c>
      <c r="M9" s="77" t="s">
        <v>42</v>
      </c>
      <c r="N9" s="77" t="s">
        <v>43</v>
      </c>
      <c r="O9" s="71">
        <v>21</v>
      </c>
      <c r="P9" s="72">
        <f>D9*Q9</f>
        <v>20000</v>
      </c>
      <c r="Q9" s="73">
        <v>20000</v>
      </c>
      <c r="R9" s="109"/>
      <c r="S9" s="74">
        <f>D9*R9</f>
        <v>0</v>
      </c>
      <c r="T9" s="75" t="str">
        <f t="shared" si="1"/>
        <v xml:space="preserve"> </v>
      </c>
      <c r="U9" s="69"/>
      <c r="V9" s="69" t="s">
        <v>11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" customHeight="1" thickTop="1" thickBot="1" x14ac:dyDescent="0.3">
      <c r="B11" s="98" t="s">
        <v>29</v>
      </c>
      <c r="C11" s="98"/>
      <c r="D11" s="98"/>
      <c r="E11" s="98"/>
      <c r="F11" s="98"/>
      <c r="G11" s="98"/>
      <c r="H11" s="98"/>
      <c r="I11" s="98"/>
      <c r="J11" s="21"/>
      <c r="K11" s="21"/>
      <c r="L11" s="7"/>
      <c r="M11" s="7"/>
      <c r="N11" s="7"/>
      <c r="O11" s="22"/>
      <c r="P11" s="22"/>
      <c r="Q11" s="23" t="s">
        <v>9</v>
      </c>
      <c r="R11" s="99" t="s">
        <v>10</v>
      </c>
      <c r="S11" s="100"/>
      <c r="T11" s="101"/>
      <c r="U11" s="24"/>
      <c r="V11" s="25"/>
    </row>
    <row r="12" spans="1:22" ht="43.15" customHeight="1" thickTop="1" thickBot="1" x14ac:dyDescent="0.3">
      <c r="B12" s="94" t="s">
        <v>28</v>
      </c>
      <c r="C12" s="94"/>
      <c r="D12" s="94"/>
      <c r="E12" s="94"/>
      <c r="F12" s="94"/>
      <c r="G12" s="94"/>
      <c r="I12" s="26"/>
      <c r="L12" s="9"/>
      <c r="M12" s="9"/>
      <c r="N12" s="9"/>
      <c r="O12" s="27"/>
      <c r="P12" s="27"/>
      <c r="Q12" s="28">
        <f>SUM(P7:P9)</f>
        <v>37500</v>
      </c>
      <c r="R12" s="95">
        <f>SUM(S7:S9)</f>
        <v>0</v>
      </c>
      <c r="S12" s="96"/>
      <c r="T12" s="97"/>
    </row>
    <row r="13" spans="1:22" ht="15.75" thickTop="1" x14ac:dyDescent="0.25">
      <c r="H13" s="7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7"/>
      <c r="C16" s="47"/>
      <c r="D16" s="47"/>
      <c r="E16" s="47"/>
      <c r="F16" s="47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9"/>
      <c r="H17" s="7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gdVAwZIWjCeNRRlnMf95lacCeJGKPQLmcU0Riw+Lj+K/K+pVRCHwPecpgxTqxWrhg0JlSvsYrFFPTbtw9RnDlQ==" saltValue="6+2XM4DYYIZpCt8zeBfqUg==" spinCount="100000" sheet="1" objects="1" scenarios="1"/>
  <mergeCells count="13">
    <mergeCell ref="B12:G12"/>
    <mergeCell ref="R12:T12"/>
    <mergeCell ref="B11:I11"/>
    <mergeCell ref="R11:T11"/>
    <mergeCell ref="U7:U8"/>
    <mergeCell ref="B1:D1"/>
    <mergeCell ref="I7:I8"/>
    <mergeCell ref="J7:J8"/>
    <mergeCell ref="K7:K8"/>
    <mergeCell ref="G5:H5"/>
    <mergeCell ref="M7:M8"/>
    <mergeCell ref="N7:N8"/>
    <mergeCell ref="O7:O8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7 R7:R9 G8:G9">
    <cfRule type="containsBlanks" dxfId="3" priority="29">
      <formula>LEN(TRIM(G7))=0</formula>
    </cfRule>
  </conditionalFormatting>
  <conditionalFormatting sqref="G7:H7 R7:R9 G8:G9">
    <cfRule type="notContainsBlanks" dxfId="2" priority="27">
      <formula>LEN(TRIM(G7))&gt;0</formula>
    </cfRule>
  </conditionalFormatting>
  <conditionalFormatting sqref="G7:H7 G8:G9 R7:R9">
    <cfRule type="notContainsBlanks" dxfId="1" priority="26">
      <formula>LEN(TRIM(G7))&gt;0</formula>
    </cfRule>
  </conditionalFormatting>
  <conditionalFormatting sqref="G7:H7 G8:G9">
    <cfRule type="notContainsBlanks" dxfId="0" priority="25">
      <formula>LEN(TRIM(G7))&gt;0</formula>
    </cfRule>
  </conditionalFormatting>
  <dataValidations count="2">
    <dataValidation type="list" allowBlank="1" showInputMessage="1" showErrorMessage="1" sqref="J7 J9" xr:uid="{C0363C2C-49B3-43E4-8DE6-3C470E774A97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2021-04-28T08:56:54Z</cp:lastPrinted>
  <dcterms:created xsi:type="dcterms:W3CDTF">2014-03-05T12:43:32Z</dcterms:created>
  <dcterms:modified xsi:type="dcterms:W3CDTF">2021-05-26T06:54:05Z</dcterms:modified>
</cp:coreProperties>
</file>